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RIAM\Documents\2020\reportes LDF 4o trimestre 2019\"/>
    </mc:Choice>
  </mc:AlternateContent>
  <bookViews>
    <workbookView xWindow="0" yWindow="0" windowWidth="20490" windowHeight="7755"/>
  </bookViews>
  <sheets>
    <sheet name="(3) ESTADO ANALITICO DE INGRESO" sheetId="13" r:id="rId1"/>
  </sheets>
  <externalReferences>
    <externalReference r:id="rId2"/>
    <externalReference r:id="rId3"/>
    <externalReference r:id="rId4"/>
    <externalReference r:id="rId5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DEUDA_CONT_FIN_01">'[3]FORMATO 2 FUENTE'!$G$24</definedName>
    <definedName name="DEUDA_CONT_FIN_02">'[3]FORMATO 2 FUENTE'!$H$34</definedName>
    <definedName name="DEUDA_CONT_FIN_03">'[3]FORMATO 2 FUENTE'!$I$34</definedName>
    <definedName name="DEUDA_CONT_FIN_04">'[3]FORMATO 2 FUENTE'!$J$34</definedName>
    <definedName name="DEUDA_CONT_FIN_05">'[3]FORMATO 2 FUENTE'!$K$34</definedName>
    <definedName name="DEUDA_CONT_FIN_06">'[3]FORMATO 2 FUENTE'!$L$34</definedName>
    <definedName name="DEUDA_CONT_FIN_07">'[3]FORMATO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'[4]Formato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'[4]Formato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'[4]Formato 3'!$I$19</definedName>
    <definedName name="MONTO1">'[2]Info General'!$D$18</definedName>
    <definedName name="MONTO2">'[2]Info General'!$E$18</definedName>
    <definedName name="OB_CORTO_PLAZO_FIN_01">'[4]Formato 2'!$B$45</definedName>
    <definedName name="OB_CORTO_PLAZO_FIN_02">'[4]Formato 2'!$C$45</definedName>
    <definedName name="OB_CORTO_PLAZO_FIN_03">'[4]Formato 2'!$D$45</definedName>
    <definedName name="OB_CORTO_PLAZO_FIN_04">'[4]Formato 2'!$E$45</definedName>
    <definedName name="OB_CORTO_PLAZO_FIN_05">'[4]Formato 2'!$F$45</definedName>
    <definedName name="OBCC" localSheetId="0">#REF!</definedName>
    <definedName name="OBCC">#REF!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'[4]Formato 3'!$G$13</definedName>
    <definedName name="SALDO_PENDIENTE">'[2]Info General'!$F$18</definedName>
    <definedName name="TRIMESTRE">'[2]Info General'!$C$16</definedName>
    <definedName name="trtrtrt">'[4]Formato 3'!$I$13</definedName>
    <definedName name="ULTIMO">'[1]Info General'!$E$20</definedName>
    <definedName name="ULTIMO_SALDO">'[2]Info General'!$F$20</definedName>
    <definedName name="VALOR_INS_BCC_FIN_01">'[3]FORMATO 2 FUENTE'!$G$31</definedName>
    <definedName name="VALOR_INS_BCC_FIN_02">'[3]FORMATO 2 FUENTE'!$H$39</definedName>
    <definedName name="VALOR_INS_BCC_FIN_03">'[3]FORMATO 2 FUENTE'!$I$39</definedName>
    <definedName name="VALOR_INS_BCC_FIN_04">'[3]FORMATO 2 FUENTE'!$J$39</definedName>
    <definedName name="VALOR_INS_BCC_FIN_05">'[3]FORMATO 2 FUENTE'!$K$39</definedName>
    <definedName name="VALOR_INS_BCC_FIN_06">'[3]FORMATO 2 FUENTE'!$L$39</definedName>
    <definedName name="VALOR_INS_BCC_FIN_07">'[3]FORMATO 2 FUENTE'!$M$39</definedName>
  </definedNames>
  <calcPr calcId="152511"/>
</workbook>
</file>

<file path=xl/calcChain.xml><?xml version="1.0" encoding="utf-8"?>
<calcChain xmlns="http://schemas.openxmlformats.org/spreadsheetml/2006/main">
  <c r="G50" i="13" l="1"/>
  <c r="G36" i="13"/>
  <c r="F50" i="13"/>
  <c r="F36" i="13"/>
  <c r="E50" i="13"/>
  <c r="E36" i="13"/>
  <c r="F47" i="13" l="1"/>
  <c r="H47" i="13" l="1"/>
  <c r="H67" i="13" s="1"/>
  <c r="F67" i="13"/>
  <c r="D67" i="13"/>
  <c r="D72" i="13" s="1"/>
  <c r="H77" i="13"/>
  <c r="G77" i="13"/>
  <c r="F77" i="13"/>
  <c r="E77" i="13"/>
  <c r="D77" i="13"/>
  <c r="C77" i="13"/>
  <c r="H69" i="13"/>
  <c r="G69" i="13"/>
  <c r="F69" i="13"/>
  <c r="E69" i="13"/>
  <c r="D69" i="13"/>
  <c r="C69" i="13"/>
  <c r="H61" i="13"/>
  <c r="G61" i="13"/>
  <c r="F61" i="13"/>
  <c r="E61" i="13"/>
  <c r="D61" i="13"/>
  <c r="C61" i="13"/>
  <c r="H56" i="13"/>
  <c r="G56" i="13"/>
  <c r="F56" i="13"/>
  <c r="E56" i="13"/>
  <c r="D56" i="13"/>
  <c r="C56" i="13"/>
  <c r="G47" i="13"/>
  <c r="G67" i="13" s="1"/>
  <c r="E47" i="13"/>
  <c r="E67" i="13" s="1"/>
  <c r="E72" i="13" s="1"/>
  <c r="C47" i="13"/>
  <c r="C67" i="13" s="1"/>
  <c r="H39" i="13"/>
  <c r="G39" i="13"/>
  <c r="F39" i="13"/>
  <c r="E39" i="13"/>
  <c r="D39" i="13"/>
  <c r="C39" i="13"/>
  <c r="H37" i="13"/>
  <c r="G37" i="13"/>
  <c r="F37" i="13"/>
  <c r="E37" i="13"/>
  <c r="D37" i="13"/>
  <c r="C37" i="13"/>
  <c r="H30" i="13"/>
  <c r="G30" i="13"/>
  <c r="F30" i="13"/>
  <c r="E30" i="13"/>
  <c r="D30" i="13"/>
  <c r="C30" i="13"/>
  <c r="H18" i="13"/>
  <c r="G18" i="13"/>
  <c r="G43" i="13" s="1"/>
  <c r="F18" i="13"/>
  <c r="F43" i="13" s="1"/>
  <c r="E18" i="13"/>
  <c r="E43" i="13" s="1"/>
  <c r="D18" i="13"/>
  <c r="D43" i="13" s="1"/>
  <c r="C18" i="13"/>
  <c r="C43" i="13" s="1"/>
  <c r="C72" i="13" s="1"/>
  <c r="F72" i="13" l="1"/>
  <c r="G72" i="13"/>
  <c r="H43" i="13"/>
  <c r="H72" i="13" s="1"/>
</calcChain>
</file>

<file path=xl/sharedStrings.xml><?xml version="1.0" encoding="utf-8"?>
<sst xmlns="http://schemas.openxmlformats.org/spreadsheetml/2006/main" count="74" uniqueCount="74">
  <si>
    <t xml:space="preserve">(PESOS) </t>
  </si>
  <si>
    <t>Devengado</t>
  </si>
  <si>
    <t>Estado Analitico de Ingreso Detallado - LDF</t>
  </si>
  <si>
    <r>
      <t>Concepto</t>
    </r>
    <r>
      <rPr>
        <b/>
        <sz val="11"/>
        <color rgb="FFFF0000"/>
        <rFont val="Calibri"/>
        <family val="2"/>
        <scheme val="minor"/>
      </rPr>
      <t xml:space="preserve"> </t>
    </r>
  </si>
  <si>
    <t xml:space="preserve">Ingreso </t>
  </si>
  <si>
    <r>
      <t>Diferencia</t>
    </r>
    <r>
      <rPr>
        <b/>
        <sz val="11"/>
        <color rgb="FFFF0000"/>
        <rFont val="Calibri"/>
        <family val="2"/>
        <scheme val="minor"/>
      </rPr>
      <t xml:space="preserve"> </t>
    </r>
  </si>
  <si>
    <t>Estimado</t>
  </si>
  <si>
    <r>
      <t>Ampliaciones/ (Reducciones)</t>
    </r>
    <r>
      <rPr>
        <b/>
        <sz val="11"/>
        <color rgb="FFFF0000"/>
        <rFont val="Calibri"/>
        <family val="2"/>
        <scheme val="minor"/>
      </rPr>
      <t xml:space="preserve"> </t>
    </r>
  </si>
  <si>
    <t>Modificado</t>
  </si>
  <si>
    <t xml:space="preserve">Recaudado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</si>
  <si>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</si>
  <si>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</si>
  <si>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</si>
  <si>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</si>
  <si>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</si>
  <si>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</si>
  <si>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</si>
  <si>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</si>
  <si>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</si>
  <si>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</si>
  <si>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</si>
  <si>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</si>
  <si>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</si>
  <si>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</si>
  <si>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</si>
  <si>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</si>
  <si>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</si>
  <si>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</si>
  <si>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</si>
  <si>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</si>
  <si>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</si>
  <si>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</si>
  <si>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</si>
  <si>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</si>
  <si>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</si>
  <si>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</si>
  <si>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</si>
  <si>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</si>
  <si>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</si>
  <si>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</si>
  <si>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</si>
  <si>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</si>
  <si>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</si>
  <si>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</si>
  <si>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</si>
  <si>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</si>
  <si>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</si>
  <si>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</si>
  <si>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</si>
  <si>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</si>
  <si>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</si>
  <si>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</si>
  <si>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</si>
  <si>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</si>
  <si>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</si>
  <si>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</si>
  <si>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</si>
  <si>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</si>
  <si>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</si>
  <si>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</si>
  <si>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</si>
  <si>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</si>
  <si>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</si>
  <si>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</si>
  <si>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</si>
  <si>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</si>
  <si>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</si>
  <si>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</si>
  <si>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</si>
  <si>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</si>
  <si>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</si>
  <si>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</si>
  <si>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COMISION ESTATAL DE VIVIENDA</t>
  </si>
  <si>
    <t>Del 1 de enero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</si>
</sst>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2">
    <xf numFmtId="0" fontId="0" fillId="0" borderId="0"/>
    <xf numFmtId="0" fontId="6" fillId="0" borderId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43" fontId="7" fillId="0" borderId="0" applyFont="0" applyFill="0" applyBorder="0" applyAlignment="0" applyProtection="0"/>
    <xf numFmtId="0" fontId="9" fillId="3" borderId="0" applyNumberFormat="0" applyBorder="0" applyAlignment="0" applyProtection="0"/>
    <xf numFmtId="0" fontId="8" fillId="0" borderId="0" applyNumberFormat="0" applyFill="0" applyBorder="0" applyAlignment="0" applyProtection="0"/>
    <xf numFmtId="43" fontId="7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1" fillId="0" borderId="10" xfId="0" applyFont="1" applyFill="1" applyBorder="1" applyAlignment="1">
      <alignment horizontal="left" vertical="center" indent="3"/>
    </xf>
    <xf numFmtId="0" fontId="0" fillId="0" borderId="10" xfId="0" applyFill="1" applyBorder="1"/>
    <xf numFmtId="0" fontId="10" fillId="0" borderId="0" xfId="0" applyFont="1" applyBorder="1" applyAlignment="1">
      <alignment vertical="center"/>
    </xf>
    <xf numFmtId="0" fontId="0" fillId="0" borderId="11" xfId="0" applyFill="1" applyBorder="1"/>
    <xf numFmtId="0" fontId="1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1" xfId="0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indent="1"/>
    </xf>
    <xf numFmtId="0" fontId="0" fillId="0" borderId="10" xfId="0" applyFill="1" applyBorder="1" applyAlignment="1" applyProtection="1">
      <alignment horizontal="left" vertical="center" indent="3"/>
      <protection locked="0"/>
    </xf>
    <xf numFmtId="0" fontId="0" fillId="0" borderId="10" xfId="0" applyFill="1" applyBorder="1" applyAlignment="1" applyProtection="1">
      <alignment horizontal="left" vertical="center" indent="5"/>
      <protection locked="0"/>
    </xf>
    <xf numFmtId="0" fontId="1" fillId="0" borderId="10" xfId="0" applyFont="1" applyFill="1" applyBorder="1" applyAlignment="1" applyProtection="1">
      <alignment horizontal="left" vertical="center" indent="1"/>
      <protection locked="0"/>
    </xf>
    <xf numFmtId="0" fontId="0" fillId="2" borderId="13" xfId="0" applyFill="1" applyBorder="1" applyAlignment="1">
      <alignment vertical="center"/>
    </xf>
    <xf numFmtId="0" fontId="0" fillId="0" borderId="10" xfId="0" applyFill="1" applyBorder="1" applyAlignment="1" applyProtection="1">
      <alignment horizontal="left" vertical="center" wrapText="1" indent="5"/>
      <protection locked="0"/>
    </xf>
    <xf numFmtId="0" fontId="0" fillId="0" borderId="10" xfId="0" applyFont="1" applyFill="1" applyBorder="1" applyAlignment="1">
      <alignment horizontal="left" vertical="center" indent="3"/>
    </xf>
    <xf numFmtId="0" fontId="0" fillId="0" borderId="10" xfId="0" applyFill="1" applyBorder="1" applyAlignment="1">
      <alignment horizontal="left" vertical="center" wrapText="1" indent="3"/>
    </xf>
    <xf numFmtId="0" fontId="1" fillId="0" borderId="10" xfId="0" applyFont="1" applyFill="1" applyBorder="1" applyAlignment="1" applyProtection="1">
      <alignment horizontal="left" vertical="center" indent="3"/>
      <protection locked="0"/>
    </xf>
    <xf numFmtId="0" fontId="3" fillId="0" borderId="0" xfId="0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0" fillId="0" borderId="10" xfId="0" applyNumberFormat="1" applyFill="1" applyBorder="1" applyAlignment="1" applyProtection="1">
      <alignment vertical="center"/>
      <protection locked="0"/>
    </xf>
    <xf numFmtId="3" fontId="0" fillId="0" borderId="10" xfId="0" applyNumberFormat="1" applyFill="1" applyBorder="1" applyAlignment="1">
      <alignment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164" fontId="0" fillId="0" borderId="10" xfId="11" applyNumberFormat="1" applyFont="1" applyFill="1" applyBorder="1" applyAlignment="1" applyProtection="1">
      <alignment vertical="center"/>
      <protection locked="0"/>
    </xf>
    <xf numFmtId="0" fontId="11" fillId="0" borderId="5" xfId="0" applyFont="1" applyFill="1" applyBorder="1" applyAlignment="1">
      <alignment horizontal="center" vertical="center"/>
    </xf>
    <xf numFmtId="3" fontId="0" fillId="0" borderId="10" xfId="11" applyNumberFormat="1" applyFont="1" applyFill="1" applyBorder="1" applyAlignment="1" applyProtection="1">
      <alignment vertical="center"/>
      <protection locked="0"/>
    </xf>
    <xf numFmtId="0" fontId="5" fillId="2" borderId="1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</cellXfs>
  <cellStyles count="12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" xfId="11" builtinId="3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1319049</xdr:colOff>
      <xdr:row>1</xdr:row>
      <xdr:rowOff>106175</xdr:rowOff>
    </xdr:from>
    <xdr:ext cx="2016804" cy="647700"/>
    <xdr:pic>
      <xdr:nvPicPr>
        <xdr:cNvPr id="2" name="Imagen 4">
          <a:extLst>
            <a:ext uri="{FF2B5EF4-FFF2-40B4-BE49-F238E27FC236}">
              <a16:creationId xmlns:a16="http://schemas.microsoft.com/office/drawing/2014/main" xmlns="" id="{C23F851A-0EC7-4824-9104-5A7482DD4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01149" y="401450"/>
          <a:ext cx="2016804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oneCellAnchor>
  <xdr:oneCellAnchor>
    <xdr:from>
      <xdr:col>6</xdr:col>
      <xdr:colOff>596167</xdr:colOff>
      <xdr:row>1</xdr:row>
      <xdr:rowOff>57805</xdr:rowOff>
    </xdr:from>
    <xdr:ext cx="571500" cy="738554"/>
    <xdr:pic>
      <xdr:nvPicPr>
        <xdr:cNvPr id="3" name="Imagen 5">
          <a:extLst>
            <a:ext uri="{FF2B5EF4-FFF2-40B4-BE49-F238E27FC236}">
              <a16:creationId xmlns:a16="http://schemas.microsoft.com/office/drawing/2014/main" xmlns="" id="{12A66645-8E8F-4115-9CF3-3058C4CF5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12017" y="353080"/>
          <a:ext cx="571500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oneCellAnchor>
  <xdr:oneCellAnchor>
    <xdr:from>
      <xdr:col>7</xdr:col>
      <xdr:colOff>202406</xdr:colOff>
      <xdr:row>1</xdr:row>
      <xdr:rowOff>35717</xdr:rowOff>
    </xdr:from>
    <xdr:ext cx="1343025" cy="797719"/>
    <xdr:pic>
      <xdr:nvPicPr>
        <xdr:cNvPr id="4" name="4 Imagen" descr="C:\Users\HP\Pictures\logo-cevi.png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4385131" y="330992"/>
          <a:ext cx="1343025" cy="797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H78"/>
  <sheetViews>
    <sheetView tabSelected="1" topLeftCell="B42" zoomScale="80" zoomScaleNormal="80" workbookViewId="0">
      <selection activeCell="H36" sqref="H36"/>
    </sheetView>
  </sheetViews>
  <sheetFormatPr baseColWidth="10" defaultRowHeight="15" x14ac:dyDescent="0.25"/>
  <cols>
    <col min="2" max="2" width="76.28515625" customWidth="1"/>
    <col min="3" max="8" width="25" customWidth="1"/>
  </cols>
  <sheetData>
    <row r="1" spans="2:8" ht="23.25" x14ac:dyDescent="0.25">
      <c r="C1" s="1"/>
      <c r="D1" s="1"/>
      <c r="E1" s="1"/>
      <c r="F1" s="2"/>
      <c r="G1" s="2"/>
      <c r="H1" s="2"/>
    </row>
    <row r="2" spans="2:8" ht="67.5" customHeight="1" x14ac:dyDescent="0.25">
      <c r="B2" s="12"/>
      <c r="C2" s="6"/>
      <c r="D2" s="6"/>
      <c r="E2" s="6"/>
      <c r="F2" s="6"/>
      <c r="G2" s="6"/>
      <c r="H2" s="24"/>
    </row>
    <row r="3" spans="2:8" x14ac:dyDescent="0.25">
      <c r="B3" s="33" t="s">
        <v>72</v>
      </c>
      <c r="C3" s="34"/>
      <c r="D3" s="34"/>
      <c r="E3" s="34"/>
      <c r="F3" s="34"/>
      <c r="G3" s="34"/>
      <c r="H3" s="35"/>
    </row>
    <row r="4" spans="2:8" x14ac:dyDescent="0.25">
      <c r="B4" s="36" t="s">
        <v>2</v>
      </c>
      <c r="C4" s="37"/>
      <c r="D4" s="37"/>
      <c r="E4" s="37"/>
      <c r="F4" s="37"/>
      <c r="G4" s="37"/>
      <c r="H4" s="38"/>
    </row>
    <row r="5" spans="2:8" x14ac:dyDescent="0.25">
      <c r="B5" s="36" t="s">
        <v>73</v>
      </c>
      <c r="C5" s="37"/>
      <c r="D5" s="37"/>
      <c r="E5" s="37"/>
      <c r="F5" s="37"/>
      <c r="G5" s="37"/>
      <c r="H5" s="38"/>
    </row>
    <row r="6" spans="2:8" x14ac:dyDescent="0.25">
      <c r="B6" s="39" t="s">
        <v>0</v>
      </c>
      <c r="C6" s="40"/>
      <c r="D6" s="40"/>
      <c r="E6" s="40"/>
      <c r="F6" s="40"/>
      <c r="G6" s="40"/>
      <c r="H6" s="41"/>
    </row>
    <row r="7" spans="2:8" x14ac:dyDescent="0.25">
      <c r="B7" s="42" t="s">
        <v>3</v>
      </c>
      <c r="C7" s="44" t="s">
        <v>4</v>
      </c>
      <c r="D7" s="45"/>
      <c r="E7" s="45"/>
      <c r="F7" s="45"/>
      <c r="G7" s="46"/>
      <c r="H7" s="47" t="s">
        <v>5</v>
      </c>
    </row>
    <row r="8" spans="2:8" ht="30" x14ac:dyDescent="0.25">
      <c r="B8" s="43"/>
      <c r="C8" s="29" t="s">
        <v>6</v>
      </c>
      <c r="D8" s="28" t="s">
        <v>7</v>
      </c>
      <c r="E8" s="29" t="s">
        <v>8</v>
      </c>
      <c r="F8" s="29" t="s">
        <v>1</v>
      </c>
      <c r="G8" s="29" t="s">
        <v>9</v>
      </c>
      <c r="H8" s="47"/>
    </row>
    <row r="9" spans="2:8" x14ac:dyDescent="0.25">
      <c r="B9" s="13"/>
      <c r="C9" s="31"/>
      <c r="D9" s="8"/>
      <c r="E9" s="14"/>
      <c r="F9" s="14"/>
      <c r="G9" s="14"/>
      <c r="H9" s="13"/>
    </row>
    <row r="10" spans="2:8" x14ac:dyDescent="0.25">
      <c r="B10" s="15" t="s">
        <v>10</v>
      </c>
      <c r="C10" s="5"/>
      <c r="D10" s="5"/>
      <c r="E10" s="5"/>
      <c r="F10" s="5"/>
      <c r="G10" s="5"/>
      <c r="H10" s="5"/>
    </row>
    <row r="11" spans="2:8" x14ac:dyDescent="0.25">
      <c r="B11" s="16" t="s">
        <v>11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</row>
    <row r="12" spans="2:8" x14ac:dyDescent="0.25">
      <c r="B12" s="16" t="s">
        <v>12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</row>
    <row r="13" spans="2:8" x14ac:dyDescent="0.25">
      <c r="B13" s="16" t="s">
        <v>13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</row>
    <row r="14" spans="2:8" x14ac:dyDescent="0.25">
      <c r="B14" s="16" t="s">
        <v>14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</row>
    <row r="15" spans="2:8" x14ac:dyDescent="0.25">
      <c r="B15" s="16" t="s">
        <v>15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</row>
    <row r="16" spans="2:8" x14ac:dyDescent="0.25">
      <c r="B16" s="16" t="s">
        <v>16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</row>
    <row r="17" spans="2:8" x14ac:dyDescent="0.25">
      <c r="B17" s="16" t="s">
        <v>17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</row>
    <row r="18" spans="2:8" x14ac:dyDescent="0.25">
      <c r="B18" s="16" t="s">
        <v>18</v>
      </c>
      <c r="C18" s="10">
        <f>SUM(C19:C29)</f>
        <v>0</v>
      </c>
      <c r="D18" s="10">
        <f t="shared" ref="D18:H18" si="0">SUM(D19:D29)</f>
        <v>0</v>
      </c>
      <c r="E18" s="10">
        <f t="shared" si="0"/>
        <v>0</v>
      </c>
      <c r="F18" s="10">
        <f t="shared" si="0"/>
        <v>0</v>
      </c>
      <c r="G18" s="10">
        <f t="shared" si="0"/>
        <v>0</v>
      </c>
      <c r="H18" s="10">
        <f t="shared" si="0"/>
        <v>0</v>
      </c>
    </row>
    <row r="19" spans="2:8" x14ac:dyDescent="0.25">
      <c r="B19" s="17" t="s">
        <v>19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</row>
    <row r="20" spans="2:8" x14ac:dyDescent="0.25">
      <c r="B20" s="17" t="s">
        <v>20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</row>
    <row r="21" spans="2:8" x14ac:dyDescent="0.25">
      <c r="B21" s="17" t="s">
        <v>21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</row>
    <row r="22" spans="2:8" x14ac:dyDescent="0.25">
      <c r="B22" s="17" t="s">
        <v>22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</row>
    <row r="23" spans="2:8" x14ac:dyDescent="0.25">
      <c r="B23" s="17" t="s">
        <v>23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</row>
    <row r="24" spans="2:8" x14ac:dyDescent="0.25">
      <c r="B24" s="17" t="s">
        <v>24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</row>
    <row r="25" spans="2:8" x14ac:dyDescent="0.25">
      <c r="B25" s="17" t="s">
        <v>25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</row>
    <row r="26" spans="2:8" x14ac:dyDescent="0.25">
      <c r="B26" s="17" t="s">
        <v>26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</row>
    <row r="27" spans="2:8" x14ac:dyDescent="0.25">
      <c r="B27" s="17" t="s">
        <v>27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</row>
    <row r="28" spans="2:8" x14ac:dyDescent="0.25">
      <c r="B28" s="17" t="s">
        <v>28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</row>
    <row r="29" spans="2:8" x14ac:dyDescent="0.25">
      <c r="B29" s="17" t="s">
        <v>29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</row>
    <row r="30" spans="2:8" x14ac:dyDescent="0.25">
      <c r="B30" s="16" t="s">
        <v>30</v>
      </c>
      <c r="C30" s="10">
        <f t="shared" ref="C30:H30" si="1">SUM(C31:C35)</f>
        <v>0</v>
      </c>
      <c r="D30" s="10">
        <f t="shared" si="1"/>
        <v>0</v>
      </c>
      <c r="E30" s="10">
        <f t="shared" si="1"/>
        <v>0</v>
      </c>
      <c r="F30" s="10">
        <f t="shared" si="1"/>
        <v>0</v>
      </c>
      <c r="G30" s="10">
        <f t="shared" si="1"/>
        <v>0</v>
      </c>
      <c r="H30" s="10">
        <f t="shared" si="1"/>
        <v>0</v>
      </c>
    </row>
    <row r="31" spans="2:8" x14ac:dyDescent="0.25">
      <c r="B31" s="17" t="s">
        <v>31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</row>
    <row r="32" spans="2:8" x14ac:dyDescent="0.25">
      <c r="B32" s="17" t="s">
        <v>32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</row>
    <row r="33" spans="2:8" x14ac:dyDescent="0.25">
      <c r="B33" s="17" t="s">
        <v>33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</row>
    <row r="34" spans="2:8" x14ac:dyDescent="0.25">
      <c r="B34" s="17" t="s">
        <v>34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</row>
    <row r="35" spans="2:8" x14ac:dyDescent="0.25">
      <c r="B35" s="17" t="s">
        <v>35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</row>
    <row r="36" spans="2:8" x14ac:dyDescent="0.25">
      <c r="B36" s="16" t="s">
        <v>36</v>
      </c>
      <c r="C36" s="26">
        <v>82256626.609999999</v>
      </c>
      <c r="D36" s="26">
        <v>0</v>
      </c>
      <c r="E36" s="26">
        <f>106557192.39+69533.88</f>
        <v>106626726.27</v>
      </c>
      <c r="F36" s="26">
        <f>106547402.08+69533.88</f>
        <v>106616935.95999999</v>
      </c>
      <c r="G36" s="26">
        <f>101435160.02</f>
        <v>101435160.02</v>
      </c>
      <c r="H36" s="26">
        <v>32239575.27</v>
      </c>
    </row>
    <row r="37" spans="2:8" x14ac:dyDescent="0.25">
      <c r="B37" s="16" t="s">
        <v>37</v>
      </c>
      <c r="C37" s="10">
        <f t="shared" ref="C37:H37" si="2">C38</f>
        <v>0</v>
      </c>
      <c r="D37" s="10">
        <f t="shared" si="2"/>
        <v>0</v>
      </c>
      <c r="E37" s="10">
        <f t="shared" si="2"/>
        <v>0</v>
      </c>
      <c r="F37" s="10">
        <f t="shared" si="2"/>
        <v>0</v>
      </c>
      <c r="G37" s="10">
        <f t="shared" si="2"/>
        <v>0</v>
      </c>
      <c r="H37" s="10">
        <f t="shared" si="2"/>
        <v>0</v>
      </c>
    </row>
    <row r="38" spans="2:8" x14ac:dyDescent="0.25">
      <c r="B38" s="17" t="s">
        <v>38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</row>
    <row r="39" spans="2:8" x14ac:dyDescent="0.25">
      <c r="B39" s="16" t="s">
        <v>39</v>
      </c>
      <c r="C39" s="10">
        <f t="shared" ref="C39:H39" si="3">SUM(C40:C41)</f>
        <v>0</v>
      </c>
      <c r="D39" s="10">
        <f t="shared" si="3"/>
        <v>0</v>
      </c>
      <c r="E39" s="10">
        <f t="shared" si="3"/>
        <v>0</v>
      </c>
      <c r="F39" s="10">
        <f t="shared" si="3"/>
        <v>0</v>
      </c>
      <c r="G39" s="10">
        <f t="shared" si="3"/>
        <v>0</v>
      </c>
      <c r="H39" s="10">
        <f t="shared" si="3"/>
        <v>0</v>
      </c>
    </row>
    <row r="40" spans="2:8" x14ac:dyDescent="0.25">
      <c r="B40" s="17" t="s">
        <v>40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</row>
    <row r="41" spans="2:8" x14ac:dyDescent="0.25">
      <c r="B41" s="17" t="s">
        <v>41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</row>
    <row r="42" spans="2:8" x14ac:dyDescent="0.25">
      <c r="B42" s="3"/>
      <c r="C42" s="10"/>
      <c r="D42" s="10"/>
      <c r="E42" s="10"/>
      <c r="F42" s="10"/>
      <c r="G42" s="10"/>
      <c r="H42" s="10"/>
    </row>
    <row r="43" spans="2:8" x14ac:dyDescent="0.25">
      <c r="B43" s="18" t="s">
        <v>42</v>
      </c>
      <c r="C43" s="25">
        <f t="shared" ref="C43:H43" si="4">C11+C12+C13+C14+C15+C16+C17+C18+C30++C36+C37</f>
        <v>82256626.609999999</v>
      </c>
      <c r="D43" s="25">
        <f t="shared" si="4"/>
        <v>0</v>
      </c>
      <c r="E43" s="25">
        <f t="shared" si="4"/>
        <v>106626726.27</v>
      </c>
      <c r="F43" s="25">
        <f t="shared" si="4"/>
        <v>106616935.95999999</v>
      </c>
      <c r="G43" s="25">
        <f t="shared" si="4"/>
        <v>101435160.02</v>
      </c>
      <c r="H43" s="25">
        <f t="shared" si="4"/>
        <v>32239575.27</v>
      </c>
    </row>
    <row r="44" spans="2:8" x14ac:dyDescent="0.25">
      <c r="B44" s="15" t="s">
        <v>43</v>
      </c>
      <c r="C44" s="19"/>
      <c r="D44" s="19"/>
      <c r="E44" s="19"/>
      <c r="F44" s="19"/>
      <c r="G44" s="19"/>
      <c r="H44" s="9">
        <v>0</v>
      </c>
    </row>
    <row r="45" spans="2:8" x14ac:dyDescent="0.25">
      <c r="B45" s="3"/>
      <c r="C45" s="3"/>
      <c r="D45" s="3"/>
      <c r="E45" s="3"/>
      <c r="F45" s="3"/>
      <c r="G45" s="3"/>
      <c r="H45" s="3"/>
    </row>
    <row r="46" spans="2:8" x14ac:dyDescent="0.25">
      <c r="B46" s="15" t="s">
        <v>44</v>
      </c>
      <c r="C46" s="3"/>
      <c r="D46" s="3"/>
      <c r="E46" s="3"/>
      <c r="F46" s="3"/>
      <c r="G46" s="3"/>
      <c r="H46" s="3"/>
    </row>
    <row r="47" spans="2:8" x14ac:dyDescent="0.25">
      <c r="B47" s="16" t="s">
        <v>45</v>
      </c>
      <c r="C47" s="26">
        <f t="shared" ref="C47:H47" si="5">SUM(C48:C55)</f>
        <v>0</v>
      </c>
      <c r="D47" s="32">
        <v>534719801.33999997</v>
      </c>
      <c r="E47" s="26">
        <f t="shared" si="5"/>
        <v>510349701.68000001</v>
      </c>
      <c r="F47" s="26">
        <f t="shared" si="5"/>
        <v>449006981.99000001</v>
      </c>
      <c r="G47" s="26">
        <f t="shared" si="5"/>
        <v>356730874.39999998</v>
      </c>
      <c r="H47" s="26">
        <f t="shared" si="5"/>
        <v>29112934.73</v>
      </c>
    </row>
    <row r="48" spans="2:8" x14ac:dyDescent="0.25">
      <c r="B48" s="17" t="s">
        <v>46</v>
      </c>
      <c r="C48" s="26">
        <v>0</v>
      </c>
      <c r="D48" s="26">
        <v>0</v>
      </c>
      <c r="E48" s="26">
        <v>0</v>
      </c>
      <c r="F48" s="26">
        <v>0</v>
      </c>
      <c r="G48" s="26">
        <v>0</v>
      </c>
      <c r="H48" s="26">
        <v>0</v>
      </c>
    </row>
    <row r="49" spans="2:8" x14ac:dyDescent="0.25">
      <c r="B49" s="17" t="s">
        <v>47</v>
      </c>
      <c r="C49" s="26">
        <v>0</v>
      </c>
      <c r="D49" s="26">
        <v>0</v>
      </c>
      <c r="E49" s="26">
        <v>0</v>
      </c>
      <c r="F49" s="26">
        <v>0</v>
      </c>
      <c r="G49" s="26">
        <v>0</v>
      </c>
      <c r="H49" s="26">
        <v>0</v>
      </c>
    </row>
    <row r="50" spans="2:8" x14ac:dyDescent="0.25">
      <c r="B50" s="17" t="s">
        <v>48</v>
      </c>
      <c r="C50" s="26">
        <v>0</v>
      </c>
      <c r="D50" s="32">
        <v>534719801.33999997</v>
      </c>
      <c r="E50" s="32">
        <f>51151144.98+459198556.7</f>
        <v>510349701.68000001</v>
      </c>
      <c r="F50" s="32">
        <f>18921360.02+430085621.97</f>
        <v>449006981.99000001</v>
      </c>
      <c r="G50" s="32">
        <f>8954412.33+347776462.07</f>
        <v>356730874.39999998</v>
      </c>
      <c r="H50" s="30">
        <v>29112934.73</v>
      </c>
    </row>
    <row r="51" spans="2:8" ht="30" x14ac:dyDescent="0.25">
      <c r="B51" s="20" t="s">
        <v>49</v>
      </c>
      <c r="C51" s="26">
        <v>0</v>
      </c>
      <c r="D51" s="26">
        <v>0</v>
      </c>
      <c r="E51" s="26">
        <v>0</v>
      </c>
      <c r="F51" s="26">
        <v>0</v>
      </c>
      <c r="G51" s="26">
        <v>0</v>
      </c>
      <c r="H51" s="26">
        <v>0</v>
      </c>
    </row>
    <row r="52" spans="2:8" x14ac:dyDescent="0.25">
      <c r="B52" s="17" t="s">
        <v>50</v>
      </c>
      <c r="C52" s="26">
        <v>0</v>
      </c>
      <c r="D52" s="26">
        <v>0</v>
      </c>
      <c r="E52" s="26">
        <v>0</v>
      </c>
      <c r="F52" s="26">
        <v>0</v>
      </c>
      <c r="G52" s="26">
        <v>0</v>
      </c>
      <c r="H52" s="26">
        <v>0</v>
      </c>
    </row>
    <row r="53" spans="2:8" x14ac:dyDescent="0.25">
      <c r="B53" s="17" t="s">
        <v>51</v>
      </c>
      <c r="C53" s="26">
        <v>0</v>
      </c>
      <c r="D53" s="26">
        <v>0</v>
      </c>
      <c r="E53" s="26">
        <v>0</v>
      </c>
      <c r="F53" s="26">
        <v>0</v>
      </c>
      <c r="G53" s="26">
        <v>0</v>
      </c>
      <c r="H53" s="26">
        <v>0</v>
      </c>
    </row>
    <row r="54" spans="2:8" ht="30" x14ac:dyDescent="0.25">
      <c r="B54" s="20" t="s">
        <v>52</v>
      </c>
      <c r="C54" s="26">
        <v>0</v>
      </c>
      <c r="D54" s="26">
        <v>0</v>
      </c>
      <c r="E54" s="26">
        <v>0</v>
      </c>
      <c r="F54" s="26">
        <v>0</v>
      </c>
      <c r="G54" s="26">
        <v>0</v>
      </c>
      <c r="H54" s="26">
        <v>0</v>
      </c>
    </row>
    <row r="55" spans="2:8" ht="30" x14ac:dyDescent="0.25">
      <c r="B55" s="20" t="s">
        <v>53</v>
      </c>
      <c r="C55" s="26">
        <v>0</v>
      </c>
      <c r="D55" s="26">
        <v>0</v>
      </c>
      <c r="E55" s="26">
        <v>0</v>
      </c>
      <c r="F55" s="26">
        <v>0</v>
      </c>
      <c r="G55" s="26">
        <v>0</v>
      </c>
      <c r="H55" s="26">
        <v>0</v>
      </c>
    </row>
    <row r="56" spans="2:8" x14ac:dyDescent="0.25">
      <c r="B56" s="16" t="s">
        <v>54</v>
      </c>
      <c r="C56" s="26">
        <f t="shared" ref="C56:H56" si="6">SUM(C57:C60)</f>
        <v>0</v>
      </c>
      <c r="D56" s="26">
        <f t="shared" si="6"/>
        <v>0</v>
      </c>
      <c r="E56" s="26">
        <f t="shared" si="6"/>
        <v>0</v>
      </c>
      <c r="F56" s="26">
        <f t="shared" si="6"/>
        <v>0</v>
      </c>
      <c r="G56" s="26">
        <f t="shared" si="6"/>
        <v>0</v>
      </c>
      <c r="H56" s="26">
        <f t="shared" si="6"/>
        <v>0</v>
      </c>
    </row>
    <row r="57" spans="2:8" x14ac:dyDescent="0.25">
      <c r="B57" s="17" t="s">
        <v>55</v>
      </c>
      <c r="C57" s="26">
        <v>0</v>
      </c>
      <c r="D57" s="26">
        <v>0</v>
      </c>
      <c r="E57" s="26">
        <v>0</v>
      </c>
      <c r="F57" s="26">
        <v>0</v>
      </c>
      <c r="G57" s="26">
        <v>0</v>
      </c>
      <c r="H57" s="26">
        <v>0</v>
      </c>
    </row>
    <row r="58" spans="2:8" x14ac:dyDescent="0.25">
      <c r="B58" s="17" t="s">
        <v>56</v>
      </c>
      <c r="C58" s="26">
        <v>0</v>
      </c>
      <c r="D58" s="26">
        <v>0</v>
      </c>
      <c r="E58" s="26">
        <v>0</v>
      </c>
      <c r="F58" s="26">
        <v>0</v>
      </c>
      <c r="G58" s="26">
        <v>0</v>
      </c>
      <c r="H58" s="26">
        <v>0</v>
      </c>
    </row>
    <row r="59" spans="2:8" x14ac:dyDescent="0.25">
      <c r="B59" s="17" t="s">
        <v>57</v>
      </c>
      <c r="C59" s="26">
        <v>0</v>
      </c>
      <c r="D59" s="26">
        <v>0</v>
      </c>
      <c r="E59" s="26">
        <v>0</v>
      </c>
      <c r="F59" s="26">
        <v>0</v>
      </c>
      <c r="G59" s="26">
        <v>0</v>
      </c>
      <c r="H59" s="26">
        <v>0</v>
      </c>
    </row>
    <row r="60" spans="2:8" x14ac:dyDescent="0.25">
      <c r="B60" s="17" t="s">
        <v>58</v>
      </c>
      <c r="C60" s="26">
        <v>0</v>
      </c>
      <c r="D60" s="26">
        <v>0</v>
      </c>
      <c r="E60" s="26">
        <v>0</v>
      </c>
      <c r="F60" s="26">
        <v>0</v>
      </c>
      <c r="G60" s="26">
        <v>0</v>
      </c>
      <c r="H60" s="26">
        <v>0</v>
      </c>
    </row>
    <row r="61" spans="2:8" x14ac:dyDescent="0.25">
      <c r="B61" s="16" t="s">
        <v>59</v>
      </c>
      <c r="C61" s="26">
        <f t="shared" ref="C61:H61" si="7">SUM(C62:C63)</f>
        <v>0</v>
      </c>
      <c r="D61" s="26">
        <f t="shared" si="7"/>
        <v>0</v>
      </c>
      <c r="E61" s="26">
        <f t="shared" si="7"/>
        <v>0</v>
      </c>
      <c r="F61" s="26">
        <f t="shared" si="7"/>
        <v>0</v>
      </c>
      <c r="G61" s="26">
        <f t="shared" si="7"/>
        <v>0</v>
      </c>
      <c r="H61" s="26">
        <f t="shared" si="7"/>
        <v>0</v>
      </c>
    </row>
    <row r="62" spans="2:8" ht="30" x14ac:dyDescent="0.25">
      <c r="B62" s="20" t="s">
        <v>60</v>
      </c>
      <c r="C62" s="26">
        <v>0</v>
      </c>
      <c r="D62" s="26">
        <v>0</v>
      </c>
      <c r="E62" s="26">
        <v>0</v>
      </c>
      <c r="F62" s="26">
        <v>0</v>
      </c>
      <c r="G62" s="26">
        <v>0</v>
      </c>
      <c r="H62" s="26">
        <v>0</v>
      </c>
    </row>
    <row r="63" spans="2:8" x14ac:dyDescent="0.25">
      <c r="B63" s="17" t="s">
        <v>61</v>
      </c>
      <c r="C63" s="26">
        <v>0</v>
      </c>
      <c r="D63" s="26">
        <v>0</v>
      </c>
      <c r="E63" s="26">
        <v>0</v>
      </c>
      <c r="F63" s="26">
        <v>0</v>
      </c>
      <c r="G63" s="26">
        <v>0</v>
      </c>
      <c r="H63" s="26">
        <v>0</v>
      </c>
    </row>
    <row r="64" spans="2:8" x14ac:dyDescent="0.25">
      <c r="B64" s="16" t="s">
        <v>62</v>
      </c>
      <c r="C64" s="26">
        <v>0</v>
      </c>
      <c r="D64" s="26">
        <v>0</v>
      </c>
      <c r="E64" s="26">
        <v>0</v>
      </c>
      <c r="F64" s="26">
        <v>0</v>
      </c>
      <c r="G64" s="26">
        <v>0</v>
      </c>
      <c r="H64" s="26">
        <v>0</v>
      </c>
    </row>
    <row r="65" spans="2:8" x14ac:dyDescent="0.25">
      <c r="B65" s="16" t="s">
        <v>63</v>
      </c>
      <c r="C65" s="26">
        <v>0</v>
      </c>
      <c r="D65" s="26">
        <v>0</v>
      </c>
      <c r="E65" s="26">
        <v>0</v>
      </c>
      <c r="F65" s="26">
        <v>0</v>
      </c>
      <c r="G65" s="26">
        <v>0</v>
      </c>
      <c r="H65" s="26">
        <v>0</v>
      </c>
    </row>
    <row r="66" spans="2:8" x14ac:dyDescent="0.25">
      <c r="B66" s="3"/>
      <c r="C66" s="27"/>
      <c r="D66" s="27"/>
      <c r="E66" s="27"/>
      <c r="F66" s="27"/>
      <c r="G66" s="27"/>
      <c r="H66" s="27"/>
    </row>
    <row r="67" spans="2:8" x14ac:dyDescent="0.25">
      <c r="B67" s="18" t="s">
        <v>64</v>
      </c>
      <c r="C67" s="25">
        <f t="shared" ref="C67:H67" si="8">C47+C56+C61+C64+C65</f>
        <v>0</v>
      </c>
      <c r="D67" s="25">
        <f t="shared" si="8"/>
        <v>534719801.33999997</v>
      </c>
      <c r="E67" s="25">
        <f t="shared" si="8"/>
        <v>510349701.68000001</v>
      </c>
      <c r="F67" s="25">
        <f t="shared" si="8"/>
        <v>449006981.99000001</v>
      </c>
      <c r="G67" s="25">
        <f t="shared" si="8"/>
        <v>356730874.39999998</v>
      </c>
      <c r="H67" s="25">
        <f t="shared" si="8"/>
        <v>29112934.73</v>
      </c>
    </row>
    <row r="68" spans="2:8" x14ac:dyDescent="0.25">
      <c r="B68" s="3"/>
      <c r="C68" s="27"/>
      <c r="D68" s="27"/>
      <c r="E68" s="27"/>
      <c r="F68" s="27"/>
      <c r="G68" s="27"/>
      <c r="H68" s="27"/>
    </row>
    <row r="69" spans="2:8" x14ac:dyDescent="0.25">
      <c r="B69" s="18" t="s">
        <v>65</v>
      </c>
      <c r="C69" s="25">
        <f t="shared" ref="C69:H69" si="9">C70</f>
        <v>0</v>
      </c>
      <c r="D69" s="25">
        <f t="shared" si="9"/>
        <v>0</v>
      </c>
      <c r="E69" s="25">
        <f t="shared" si="9"/>
        <v>0</v>
      </c>
      <c r="F69" s="25">
        <f t="shared" si="9"/>
        <v>0</v>
      </c>
      <c r="G69" s="25">
        <f t="shared" si="9"/>
        <v>0</v>
      </c>
      <c r="H69" s="25">
        <f t="shared" si="9"/>
        <v>0</v>
      </c>
    </row>
    <row r="70" spans="2:8" x14ac:dyDescent="0.25">
      <c r="B70" s="21" t="s">
        <v>66</v>
      </c>
      <c r="C70" s="26">
        <v>0</v>
      </c>
      <c r="D70" s="26">
        <v>0</v>
      </c>
      <c r="E70" s="26">
        <v>0</v>
      </c>
      <c r="F70" s="26">
        <v>0</v>
      </c>
      <c r="G70" s="26">
        <v>0</v>
      </c>
      <c r="H70" s="26">
        <v>0</v>
      </c>
    </row>
    <row r="71" spans="2:8" x14ac:dyDescent="0.25">
      <c r="B71" s="3"/>
      <c r="C71" s="27"/>
      <c r="D71" s="27"/>
      <c r="E71" s="27"/>
      <c r="F71" s="27"/>
      <c r="G71" s="27"/>
      <c r="H71" s="27"/>
    </row>
    <row r="72" spans="2:8" x14ac:dyDescent="0.25">
      <c r="B72" s="18" t="s">
        <v>67</v>
      </c>
      <c r="C72" s="25">
        <f t="shared" ref="C72:H72" si="10">SUM(C43+C67+C69)</f>
        <v>82256626.609999999</v>
      </c>
      <c r="D72" s="25">
        <f t="shared" si="10"/>
        <v>534719801.33999997</v>
      </c>
      <c r="E72" s="25">
        <f t="shared" si="10"/>
        <v>616976427.95000005</v>
      </c>
      <c r="F72" s="25">
        <f t="shared" si="10"/>
        <v>555623917.95000005</v>
      </c>
      <c r="G72" s="25">
        <f t="shared" si="10"/>
        <v>458166034.41999996</v>
      </c>
      <c r="H72" s="25">
        <f t="shared" si="10"/>
        <v>61352510</v>
      </c>
    </row>
    <row r="73" spans="2:8" x14ac:dyDescent="0.25">
      <c r="B73" s="3"/>
      <c r="C73" s="27"/>
      <c r="D73" s="27"/>
      <c r="E73" s="27"/>
      <c r="F73" s="27"/>
      <c r="G73" s="27"/>
      <c r="H73" s="27"/>
    </row>
    <row r="74" spans="2:8" x14ac:dyDescent="0.25">
      <c r="B74" s="4" t="s">
        <v>68</v>
      </c>
      <c r="C74" s="27"/>
      <c r="D74" s="27"/>
      <c r="E74" s="27"/>
      <c r="F74" s="27"/>
      <c r="G74" s="27"/>
      <c r="H74" s="27"/>
    </row>
    <row r="75" spans="2:8" ht="30" x14ac:dyDescent="0.25">
      <c r="B75" s="22" t="s">
        <v>69</v>
      </c>
      <c r="C75" s="26">
        <v>0</v>
      </c>
      <c r="D75" s="26">
        <v>0</v>
      </c>
      <c r="E75" s="26">
        <v>0</v>
      </c>
      <c r="F75" s="26">
        <v>0</v>
      </c>
      <c r="G75" s="26">
        <v>0</v>
      </c>
      <c r="H75" s="26">
        <v>0</v>
      </c>
    </row>
    <row r="76" spans="2:8" ht="30" x14ac:dyDescent="0.25">
      <c r="B76" s="22" t="s">
        <v>70</v>
      </c>
      <c r="C76" s="26">
        <v>0</v>
      </c>
      <c r="D76" s="26">
        <v>0</v>
      </c>
      <c r="E76" s="26">
        <v>0</v>
      </c>
      <c r="F76" s="26">
        <v>0</v>
      </c>
      <c r="G76" s="26">
        <v>0</v>
      </c>
      <c r="H76" s="26">
        <v>0</v>
      </c>
    </row>
    <row r="77" spans="2:8" x14ac:dyDescent="0.25">
      <c r="B77" s="23" t="s">
        <v>71</v>
      </c>
      <c r="C77" s="25">
        <f t="shared" ref="C77:H77" si="11">SUM(C75:C76)</f>
        <v>0</v>
      </c>
      <c r="D77" s="25">
        <f t="shared" si="11"/>
        <v>0</v>
      </c>
      <c r="E77" s="25">
        <f t="shared" si="11"/>
        <v>0</v>
      </c>
      <c r="F77" s="25">
        <f t="shared" si="11"/>
        <v>0</v>
      </c>
      <c r="G77" s="25">
        <f t="shared" si="11"/>
        <v>0</v>
      </c>
      <c r="H77" s="25">
        <f t="shared" si="11"/>
        <v>0</v>
      </c>
    </row>
    <row r="78" spans="2:8" x14ac:dyDescent="0.25">
      <c r="B78" s="11"/>
      <c r="C78" s="7"/>
      <c r="D78" s="7"/>
      <c r="E78" s="7"/>
      <c r="F78" s="7"/>
      <c r="G78" s="7"/>
      <c r="H78" s="7"/>
    </row>
  </sheetData>
  <mergeCells count="7">
    <mergeCell ref="B3:H3"/>
    <mergeCell ref="B4:H4"/>
    <mergeCell ref="B5:H5"/>
    <mergeCell ref="B6:H6"/>
    <mergeCell ref="B7:B8"/>
    <mergeCell ref="C7:G7"/>
    <mergeCell ref="H7:H8"/>
  </mergeCells>
  <dataValidations count="1">
    <dataValidation type="decimal" allowBlank="1" showInputMessage="1" showErrorMessage="1" sqref="C11:H77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3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(3) ESTADO ANALITICO DE INGRESO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MIRIAM</cp:lastModifiedBy>
  <cp:lastPrinted>2019-04-16T14:31:40Z</cp:lastPrinted>
  <dcterms:created xsi:type="dcterms:W3CDTF">2018-07-04T15:46:54Z</dcterms:created>
  <dcterms:modified xsi:type="dcterms:W3CDTF">2020-01-21T17:50:37Z</dcterms:modified>
</cp:coreProperties>
</file>